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HARO~1\AppData\Local\Temp\DIRECTUM\DIRECTUM\"/>
    </mc:Choice>
  </mc:AlternateContent>
  <bookViews>
    <workbookView xWindow="480" yWindow="210" windowWidth="27795" windowHeight="113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65" i="1" l="1"/>
  <c r="E65" i="1"/>
  <c r="D65" i="1"/>
  <c r="E5" i="1" l="1"/>
  <c r="G5" i="1"/>
  <c r="D8" i="1"/>
  <c r="D5" i="1" s="1"/>
  <c r="F8" i="1"/>
  <c r="F5" i="1" s="1"/>
  <c r="D28" i="1" l="1"/>
  <c r="D27" i="1" s="1"/>
  <c r="F28" i="1"/>
  <c r="F27" i="1" s="1"/>
  <c r="E28" i="1" l="1"/>
  <c r="E27" i="1" s="1"/>
  <c r="G28" i="1"/>
  <c r="G27" i="1" s="1"/>
  <c r="G65" i="1" l="1"/>
  <c r="D69" i="1" l="1"/>
  <c r="F69" i="1"/>
  <c r="E69" i="1"/>
  <c r="G69" i="1"/>
</calcChain>
</file>

<file path=xl/sharedStrings.xml><?xml version="1.0" encoding="utf-8"?>
<sst xmlns="http://schemas.openxmlformats.org/spreadsheetml/2006/main" count="211" uniqueCount="93">
  <si>
    <t>Наименование льготы</t>
  </si>
  <si>
    <t xml:space="preserve">Категория льготы </t>
  </si>
  <si>
    <t>Сумма не поступившая в бюджет, тыс. руб</t>
  </si>
  <si>
    <t>Количество налогоплательщиков, попавших под действие льготы, человек</t>
  </si>
  <si>
    <t>№ п/п</t>
  </si>
  <si>
    <t>Земельный налог</t>
  </si>
  <si>
    <t>Юридические лица</t>
  </si>
  <si>
    <t>Садоводческие товарищества - в отношении земель общего пользования</t>
  </si>
  <si>
    <t>Х</t>
  </si>
  <si>
    <t>Пониженная (1,3%) ставка налога в отношении прочих земельных участков для налогоплательщиков-организаций на налоговый период 2020 года.</t>
  </si>
  <si>
    <t>Социальная</t>
  </si>
  <si>
    <t>Стимулирующая</t>
  </si>
  <si>
    <t xml:space="preserve">Техническая </t>
  </si>
  <si>
    <t>Физические лица</t>
  </si>
  <si>
    <t>3021210 Герои Советского Союза, Герои Российской Федерации, полные кавалеры ордена Славы</t>
  </si>
  <si>
    <t>3021220 Инвалиды, имеющие I  и II группу инвалидности</t>
  </si>
  <si>
    <t>3021230 Инвалиды с детства</t>
  </si>
  <si>
    <t>3021240 Ветераны и инвалиды Великой Отечественной войны, а также ветераны и инвалиды боевых действий</t>
  </si>
  <si>
    <t>3021250 Физические лица, имеющие право на получение социальной поддержки в соответствии с Законом Российской Федерации  от 15 мая 1991 г. № 1244-1 "О социальной защите граждан, подвергшихся воздействию радиации вследствие катастрофы на Чернобыльской АЭС", в соответствии с Федеральным законом от 26.11.1998 №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10.01.2002 №2-ФЗ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</si>
  <si>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3021260 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</si>
  <si>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>3021270 Физические 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</si>
  <si>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>3021280 Пенсионеры, получающие пенсии, назначаемые в порядке, установленном пенсионным законодательством, а также лица, достигшие возраста 60 и 55 лет (соответственно мужчины и женщины), которым в соответствии с законодательством Российской Федерации выплачивается ежемесячное пожизненное содержание</t>
  </si>
  <si>
    <t>3021290 Дети-инвалиды</t>
  </si>
  <si>
    <t>3021202 Налогоплательщики, имеющие трёх и более несовершеннолетних детей</t>
  </si>
  <si>
    <t xml:space="preserve">3021201 Физические лица,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 </t>
  </si>
  <si>
    <t>льготы, установленные п.7 ст.395 НК РФ: физические лица, относящиеся к коренным малочисленным народам Севера</t>
  </si>
  <si>
    <t>льготы, установленные ст.7 НК РФ</t>
  </si>
  <si>
    <t>100101 Консульские должностные лица и члены их семей</t>
  </si>
  <si>
    <t>100102 Дипломатические агенты и члены их семей</t>
  </si>
  <si>
    <t>льготы, установленные п.5 ст.391 НК РФ</t>
  </si>
  <si>
    <t>х</t>
  </si>
  <si>
    <t>11 02 99 Индивидуальные предприниматели, осуществляющие деятельность в отраслях российской экономики, в наибольшей степени пострадавших в условиях ухудшения ситуации в результате распространения новой коронавирусной инфекции, перечень которых утверждается Правительством РФ (ст. 2 Федерального закона от 08.06.2020 № 172-ФЗ)</t>
  </si>
  <si>
    <t>Стимулирущая</t>
  </si>
  <si>
    <t>Пониженная (1,3%) ставка налога в отношении прочих земельных участков для налогоплательщиков-физических лиц за 2019 год</t>
  </si>
  <si>
    <t>-</t>
  </si>
  <si>
    <t xml:space="preserve">Граждане, осуществляющие восстановление индивидуального жилого дома, пострадавшего в результате чрезвычайных ситуаций, - в отношении занимаемого данным объектом земельного участка в пределах утвержденного проектной документацией нормативного срока строительства и реконструкции
</t>
  </si>
  <si>
    <t>Да</t>
  </si>
  <si>
    <t>Налог на имущество физических лиц</t>
  </si>
  <si>
    <t>по категориям, установленным федеральным законодательством, в том числе по кодам льгот:</t>
  </si>
  <si>
    <t xml:space="preserve"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 </t>
  </si>
  <si>
    <t>которым не исчислен налог к уплате в связи с применением налогоплательщиком специальных налоговых режимов, в том числе по кодам льгот:</t>
  </si>
  <si>
    <t>11 04 01 (единый сельскохозяйственный налог)</t>
  </si>
  <si>
    <t>11 04 02 (упрощенная система налогообложения)</t>
  </si>
  <si>
    <t>11 04 03 (единый налог на вмененный доход для отдельных видов деятельности)</t>
  </si>
  <si>
    <t>11 04 04 (патентная система налогообложения)</t>
  </si>
  <si>
    <t>01 01 06 Ветеран боевых действий</t>
  </si>
  <si>
    <t>01 02 01 Военнослужащие, а также граждане, уволенные с военной службы по достижению предельного возраста пребывания на военной службе, состоянию здоровья или в связи с организационно-штатными мероприятиями, имеющие общую продолжительность военной службы 20 лет и более</t>
  </si>
  <si>
    <t>01 02 02 Граждане, уволенные с военной службы или призывавшиеся на военные сборы, выполнявшие интернациональный долг в Афганистане и других странах, в которых велись боевые действия</t>
  </si>
  <si>
    <t>01 02 03 Члены семей военнослужащих, потерявших кормильца</t>
  </si>
  <si>
    <t>01 02 05 Родители и супруги военнослужащих и государственных служащих, погибших при исполнении служебных обязанностей</t>
  </si>
  <si>
    <t>01 03 01 Участники ВОВ</t>
  </si>
  <si>
    <t>01 03 02 Участники боевых операций по защите СССР из числа военнослужащих, проходивших службу в воинских частях, штабах и учреждениях, входивших в состав действующей армии, и бывших партизан</t>
  </si>
  <si>
    <t>01 03 03 Лица вольнонаемного состава Советской Армии, Военно-Морского Флота, органов внутренних дел и государственной безопасности, занимавшие штатные должности в воинских частях, штабах и учреждениях, входивших в состав действующей армии в период Великой Отечественной войны</t>
  </si>
  <si>
    <t>01 03 06 Участники гражданской войны</t>
  </si>
  <si>
    <t>02 01 00 Инвалиды I группы</t>
  </si>
  <si>
    <t>02 02 00 Инвалиды II группы</t>
  </si>
  <si>
    <t>02 05 00 Инвалиды с детства</t>
  </si>
  <si>
    <t>03 01 00 Пенсионеры по старости (возрасту)</t>
  </si>
  <si>
    <t>03 02 00 Пенсионеры по инвалидности</t>
  </si>
  <si>
    <t>03 03 00 Пенсионеры по случаю потери кормильца</t>
  </si>
  <si>
    <t>03 90 09 Пенсионеры, получающие пенсию за выслугу лет</t>
  </si>
  <si>
    <t xml:space="preserve">04 01 01 Физические лица, имеющие право на получение социальной поддержки в соответствии с Законом Российской Федерации от 15 мая 1991 года № 1244-1 "О социальной защите граждан, подвергшихся воздействию радиации вследствие катастрофы на Чернобыльской АЭС" </t>
  </si>
  <si>
    <t>04 01 02 Физические лица, имеющие право на получение социальной поддержки в соответствии с Федеральным законом от 26 ноября 1998 года №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</t>
  </si>
  <si>
    <t>04 01 03 Физические лица, имеющие право на получение социальной поддержки в соответствии с Федеральным законом от 10 января 2002 года № 2-ФЗ "О социальных гарантиях гражданам, подвергшимся радиационному воздействию вследствие ядерных испытаний на Семипалатинском полигоне»</t>
  </si>
  <si>
    <t>04 02 01 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</si>
  <si>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>04 02 02 Физические 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</si>
  <si>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>05 01 01 Герой Советского Союза</t>
  </si>
  <si>
    <t>05 01 02 Герой Российской Федерации</t>
  </si>
  <si>
    <t>05 01 03 Полный кавалер ордена Славы</t>
  </si>
  <si>
    <t>08 02 32 Мужчины, достигшие возраста 60 лет, которым в соответствии с законодательством РФ выплачивается ежемесячное пожизненное содержание</t>
  </si>
  <si>
    <t>08 02 33 Женщины, достигшие возраста 55 лет, которым в соответствии с законодательством РФ выплачивается ежемесячное пожизненное содержание</t>
  </si>
  <si>
    <t>14 50 21 Физические лица, имеющие хозяйственные строения или сооружения,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</si>
  <si>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90 03 01 Физические лица, осуществляющие профессиональную творческую деятельность (деятели культуры, искусства и народные мастера)</t>
  </si>
  <si>
    <t xml:space="preserve">02 11 00 Дети-инвалиды </t>
  </si>
  <si>
    <t>06 01 50 Налогоплательщики, имеющие трёх и более несовершеннолетних детей</t>
  </si>
  <si>
    <t>03 05 00 Физические лица,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</t>
  </si>
  <si>
    <t>110299 Индивидуальные предприниматели, осуществляющие деятельность в отраслях российской экономики, в наибольшей степени пострадавших в условиях ухудшения ситуации в результате распространения новой коронавирусной инфекции, перечень которых утверждается Правительством РФ (ст. 2 Федерального закона от 08.06.2020 № 172-ФЗ</t>
  </si>
  <si>
    <t>Пониженная (1,5%) ставка налога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объектов налогообложения, предусмотренных абзацем вторым пункта 10 статьи 378.2 Налогового кодекса Российской Федерации</t>
  </si>
  <si>
    <t>Пониженная (0,5%) ставка налога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расположенных на отдаленных территориях МО ГО «Сыктывкар»</t>
  </si>
  <si>
    <t>Пониженная (1,0%) ставка налога за 2019 год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для индивидуальных предпринимателей, которые по состоянию на 1 января 2020 года включены в единый реестр субъектов малого и среднего предпринимательства в соответствии с Федеральным законом от 24.07.2007 № 209-ФЗ «О развитии малого и среднего предпринимательства в Российской Федерации»</t>
  </si>
  <si>
    <t xml:space="preserve"> Востребованность плательщиками предоставленных льгот</t>
  </si>
  <si>
    <t>Востребована</t>
  </si>
  <si>
    <t>Оценка целесообразности налогового расхода МО ГО "Сыктывкар"</t>
  </si>
  <si>
    <t>Целесообразна</t>
  </si>
  <si>
    <t>Постановление администрации МО ГО "Сыктывкар" от 30.12.2019 N 12/3912  "Об утверждении муниципальной программы МО ГО "Сыктывкар" "Содействие развитию экономики"</t>
  </si>
  <si>
    <t>Соответствие налоговых расходов МО ГО "Сыктывкар" целям муниципальных программ МО ГО "Сыктывкар", структурным элементам муниципальных программ МО ГО "Сыктывкар" и (или) целям социально-экономической политики муниципального образования, не относящимся к муниципальным программам МО ГО "Сыктывкар"</t>
  </si>
  <si>
    <t>Наименования муниципальных программ МО ГО "Сыктывкар", наименования нормативных правовых актов МО ГО "Сыктывкар", определяющих цели социально-экономической политики МО ГО "Сыктывкар", не относящиеся к муниципальным программам МО ГО "Сыктывкар", в целях реализации которых предоставляются налоговые льготы, освобождения и иные преференции по налогам</t>
  </si>
  <si>
    <t>Почетные граждане города Сыктывкара, инвалиды 1, 2 группы, ветераны Великой Отечественной войны, граждане, достигшие возраста 70 и более лет, - в отношении земельных участков, приобретенных (предоставленных) для обслуживания индивидуального жилого дома, находящегося в собственности данного гражданина, а также земельных участков, отнесенных к землям сельскохозяйственного назначения или к землям в составе зон сельскохозяйственного использования и используемых для сельскохозяйственного производства, а также земельных участков, приобретенных (предоставленных) для личного подсобного хозяйства, огородничества или животноводства, садоводства и обслуживания индивидуальных гаражей, за исключением земельных участков, используемых в предпринимательской деятельности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</si>
  <si>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Севастополя), в том числе:</t>
  </si>
  <si>
    <t>Организации - в отношении земель общего пользования, используемых в качестве путей сообщения: площади, улицы, проезды, дороги, набережные; в отношении земель, предназначенных для удовлетворения культурно-бытовых потребностей населения: парки, лесопарки, скверы, сады, бульвары, водоемы, пляжи, кладбища, памятные места, полигоны для захоронения неутилизированных промышленных отходов, полигоны бытовых отходов и мусороперерабатывающих предприятий и резервных земель</t>
  </si>
  <si>
    <t>Решение Совета МО ГО "Сыктывкар" от 08.07.2011 N 03/2011-61 "О Стратегии социально-экономического развития муниципального образования городского округа "Сыктывкар" до 2035 года".
Социальная поддержка населения</t>
  </si>
  <si>
    <t>Относительно целесообразна</t>
  </si>
  <si>
    <t>Не востребована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</si>
</sst>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86">
    <xf numFmtId="0" fontId="0" fillId="0" borderId="0" xfId="0"/>
    <xf numFmtId="0" fontId="0" fillId="0" borderId="10" xfId="0" applyBorder="1"/>
    <xf numFmtId="0" fontId="0" fillId="34" borderId="10" xfId="0" applyFill="1" applyBorder="1"/>
    <xf numFmtId="0" fontId="0" fillId="3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0" fillId="34" borderId="10" xfId="0" applyFont="1" applyFill="1" applyBorder="1" applyAlignment="1">
      <alignment horizontal="center" vertical="center"/>
    </xf>
    <xf numFmtId="0" fontId="0" fillId="35" borderId="10" xfId="0" applyFont="1" applyFill="1" applyBorder="1" applyAlignment="1">
      <alignment horizontal="center" vertical="center"/>
    </xf>
    <xf numFmtId="4" fontId="0" fillId="35" borderId="10" xfId="0" applyNumberFormat="1" applyFont="1" applyFill="1" applyBorder="1" applyAlignment="1">
      <alignment horizontal="center" vertical="center"/>
    </xf>
    <xf numFmtId="4" fontId="0" fillId="34" borderId="10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0" fillId="34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0" fillId="34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3" fontId="0" fillId="0" borderId="10" xfId="0" applyNumberFormat="1" applyFont="1" applyBorder="1" applyAlignment="1">
      <alignment horizontal="center" vertical="center"/>
    </xf>
    <xf numFmtId="3" fontId="0" fillId="34" borderId="10" xfId="0" applyNumberFormat="1" applyFont="1" applyFill="1" applyBorder="1" applyAlignment="1">
      <alignment horizontal="center" vertical="center"/>
    </xf>
    <xf numFmtId="0" fontId="22" fillId="0" borderId="10" xfId="42" applyFont="1" applyFill="1" applyBorder="1" applyAlignment="1">
      <alignment vertical="distributed" wrapText="1"/>
    </xf>
    <xf numFmtId="0" fontId="22" fillId="0" borderId="10" xfId="42" applyFont="1" applyFill="1" applyBorder="1" applyAlignment="1">
      <alignment horizontal="left" vertical="center" wrapText="1"/>
    </xf>
    <xf numFmtId="0" fontId="21" fillId="0" borderId="10" xfId="42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2" fillId="0" borderId="12" xfId="42" applyFont="1" applyFill="1" applyBorder="1" applyAlignment="1">
      <alignment horizontal="left" vertical="center" wrapText="1"/>
    </xf>
    <xf numFmtId="2" fontId="0" fillId="0" borderId="12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0" xfId="0" applyFont="1" applyBorder="1"/>
    <xf numFmtId="0" fontId="22" fillId="35" borderId="20" xfId="42" applyFont="1" applyFill="1" applyBorder="1" applyAlignment="1">
      <alignment horizontal="left" vertical="distributed" wrapText="1"/>
    </xf>
    <xf numFmtId="4" fontId="0" fillId="34" borderId="19" xfId="0" applyNumberFormat="1" applyFont="1" applyFill="1" applyBorder="1" applyAlignment="1">
      <alignment horizontal="center" vertical="center"/>
    </xf>
    <xf numFmtId="0" fontId="0" fillId="34" borderId="19" xfId="0" applyFont="1" applyFill="1" applyBorder="1" applyAlignment="1">
      <alignment horizontal="center" vertical="center"/>
    </xf>
    <xf numFmtId="0" fontId="0" fillId="34" borderId="18" xfId="0" applyFont="1" applyFill="1" applyBorder="1" applyAlignment="1">
      <alignment horizontal="center" vertical="center"/>
    </xf>
    <xf numFmtId="0" fontId="0" fillId="3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5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35" borderId="10" xfId="42" applyFont="1" applyFill="1" applyBorder="1" applyAlignment="1">
      <alignment horizontal="center" vertical="distributed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0" fillId="34" borderId="10" xfId="0" applyNumberFormat="1" applyFont="1" applyFill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35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6" borderId="16" xfId="0" applyFont="1" applyFill="1" applyBorder="1" applyAlignment="1">
      <alignment horizontal="center" vertical="center"/>
    </xf>
    <xf numFmtId="0" fontId="20" fillId="36" borderId="14" xfId="0" applyFont="1" applyFill="1" applyBorder="1" applyAlignment="1">
      <alignment horizontal="center" vertical="center"/>
    </xf>
    <xf numFmtId="0" fontId="20" fillId="36" borderId="15" xfId="0" applyFont="1" applyFill="1" applyBorder="1" applyAlignment="1">
      <alignment horizontal="center" vertical="center"/>
    </xf>
    <xf numFmtId="0" fontId="25" fillId="37" borderId="16" xfId="0" applyFont="1" applyFill="1" applyBorder="1" applyAlignment="1">
      <alignment horizontal="center" vertical="center"/>
    </xf>
    <xf numFmtId="0" fontId="25" fillId="37" borderId="14" xfId="0" applyFont="1" applyFill="1" applyBorder="1" applyAlignment="1">
      <alignment horizontal="center" vertical="center"/>
    </xf>
    <xf numFmtId="0" fontId="25" fillId="37" borderId="15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24" fillId="34" borderId="16" xfId="42" applyNumberFormat="1" applyFont="1" applyFill="1" applyBorder="1" applyAlignment="1" applyProtection="1">
      <alignment horizontal="left" vertical="distributed" wrapText="1"/>
    </xf>
    <xf numFmtId="0" fontId="24" fillId="34" borderId="14" xfId="42" applyNumberFormat="1" applyFont="1" applyFill="1" applyBorder="1" applyAlignment="1" applyProtection="1">
      <alignment horizontal="left" vertical="distributed" wrapText="1"/>
    </xf>
    <xf numFmtId="0" fontId="24" fillId="34" borderId="15" xfId="42" applyNumberFormat="1" applyFont="1" applyFill="1" applyBorder="1" applyAlignment="1" applyProtection="1">
      <alignment horizontal="left" vertical="distributed" wrapText="1"/>
    </xf>
    <xf numFmtId="0" fontId="22" fillId="34" borderId="16" xfId="42" applyFont="1" applyFill="1" applyBorder="1" applyAlignment="1">
      <alignment horizontal="left" vertical="distributed" wrapText="1"/>
    </xf>
    <xf numFmtId="0" fontId="22" fillId="34" borderId="14" xfId="42" applyFont="1" applyFill="1" applyBorder="1" applyAlignment="1">
      <alignment horizontal="left" vertical="distributed" wrapText="1"/>
    </xf>
    <xf numFmtId="0" fontId="22" fillId="34" borderId="15" xfId="42" applyFont="1" applyFill="1" applyBorder="1" applyAlignment="1">
      <alignment horizontal="left" vertical="distributed" wrapText="1"/>
    </xf>
    <xf numFmtId="0" fontId="22" fillId="34" borderId="17" xfId="42" applyFont="1" applyFill="1" applyBorder="1" applyAlignment="1">
      <alignment horizontal="left" vertical="distributed" wrapText="1"/>
    </xf>
    <xf numFmtId="0" fontId="22" fillId="34" borderId="22" xfId="42" applyFont="1" applyFill="1" applyBorder="1" applyAlignment="1">
      <alignment horizontal="left" vertical="distributed" wrapText="1"/>
    </xf>
    <xf numFmtId="0" fontId="22" fillId="34" borderId="23" xfId="42" applyFont="1" applyFill="1" applyBorder="1" applyAlignment="1">
      <alignment horizontal="left" vertical="distributed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3" fillId="34" borderId="16" xfId="0" applyFont="1" applyFill="1" applyBorder="1" applyAlignment="1">
      <alignment horizontal="left" vertical="center" wrapText="1"/>
    </xf>
    <xf numFmtId="0" fontId="23" fillId="34" borderId="14" xfId="0" applyFont="1" applyFill="1" applyBorder="1" applyAlignment="1">
      <alignment horizontal="left" vertical="center" wrapText="1"/>
    </xf>
    <xf numFmtId="0" fontId="23" fillId="34" borderId="15" xfId="0" applyFont="1" applyFill="1" applyBorder="1" applyAlignment="1">
      <alignment horizontal="left" vertical="center" wrapText="1"/>
    </xf>
    <xf numFmtId="0" fontId="22" fillId="34" borderId="16" xfId="0" applyFont="1" applyFill="1" applyBorder="1" applyAlignment="1">
      <alignment horizontal="left" vertical="center" wrapText="1"/>
    </xf>
    <xf numFmtId="0" fontId="22" fillId="34" borderId="14" xfId="0" applyFont="1" applyFill="1" applyBorder="1" applyAlignment="1">
      <alignment horizontal="left" vertical="center" wrapText="1"/>
    </xf>
    <xf numFmtId="0" fontId="22" fillId="34" borderId="15" xfId="0" applyFont="1" applyFill="1" applyBorder="1" applyAlignment="1">
      <alignment horizontal="left" vertical="center" wrapText="1"/>
    </xf>
    <xf numFmtId="0" fontId="18" fillId="34" borderId="10" xfId="0" applyFont="1" applyFill="1" applyBorder="1" applyAlignment="1">
      <alignment horizontal="left" vertical="center" wrapText="1"/>
    </xf>
    <xf numFmtId="2" fontId="0" fillId="0" borderId="10" xfId="0" applyNumberFormat="1" applyFont="1" applyBorder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view="pageBreakPreview" zoomScale="60" zoomScaleNormal="70" workbookViewId="0">
      <selection activeCell="C22" sqref="C22"/>
    </sheetView>
  </sheetViews>
  <sheetFormatPr defaultRowHeight="15" outlineLevelRow="1" x14ac:dyDescent="0.25"/>
  <cols>
    <col min="1" max="1" width="5.42578125" style="18" customWidth="1"/>
    <col min="2" max="2" width="100.140625" style="5" customWidth="1"/>
    <col min="3" max="3" width="18.140625" style="19" customWidth="1"/>
    <col min="4" max="4" width="17.85546875" style="12" customWidth="1"/>
    <col min="5" max="5" width="13.42578125" style="12" customWidth="1"/>
    <col min="6" max="6" width="21.140625" style="19" customWidth="1"/>
    <col min="7" max="7" width="18.85546875" style="19" customWidth="1"/>
    <col min="8" max="8" width="25" style="19" customWidth="1"/>
    <col min="9" max="9" width="74.42578125" style="18" customWidth="1"/>
    <col min="10" max="10" width="46.28515625" customWidth="1"/>
    <col min="11" max="11" width="32.42578125" customWidth="1"/>
  </cols>
  <sheetData>
    <row r="1" spans="1:11" ht="30" customHeight="1" x14ac:dyDescent="0.25">
      <c r="A1" s="66" t="s">
        <v>4</v>
      </c>
      <c r="B1" s="66" t="s">
        <v>0</v>
      </c>
      <c r="C1" s="66" t="s">
        <v>1</v>
      </c>
      <c r="D1" s="85" t="s">
        <v>2</v>
      </c>
      <c r="E1" s="85"/>
      <c r="F1" s="66" t="s">
        <v>3</v>
      </c>
      <c r="G1" s="66"/>
      <c r="H1" s="66" t="s">
        <v>80</v>
      </c>
      <c r="I1" s="66" t="s">
        <v>86</v>
      </c>
      <c r="J1" s="57" t="s">
        <v>85</v>
      </c>
      <c r="K1" s="57" t="s">
        <v>82</v>
      </c>
    </row>
    <row r="2" spans="1:11" ht="108" customHeight="1" x14ac:dyDescent="0.25">
      <c r="A2" s="66"/>
      <c r="B2" s="66"/>
      <c r="C2" s="66"/>
      <c r="D2" s="14">
        <v>2020</v>
      </c>
      <c r="E2" s="14">
        <v>2021</v>
      </c>
      <c r="F2" s="15">
        <v>2020</v>
      </c>
      <c r="G2" s="15">
        <v>2021</v>
      </c>
      <c r="H2" s="66"/>
      <c r="I2" s="77"/>
      <c r="J2" s="76"/>
      <c r="K2" s="57"/>
    </row>
    <row r="3" spans="1:11" ht="18.75" x14ac:dyDescent="0.25">
      <c r="A3" s="58" t="s">
        <v>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0.25" customHeight="1" x14ac:dyDescent="0.25">
      <c r="A4" s="59" t="s">
        <v>6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" customHeight="1" x14ac:dyDescent="0.25">
      <c r="A5" s="84" t="s">
        <v>88</v>
      </c>
      <c r="B5" s="84"/>
      <c r="C5" s="84"/>
      <c r="D5" s="54">
        <f>SUM(D6:D8)</f>
        <v>21194</v>
      </c>
      <c r="E5" s="54">
        <f>SUM(E6:E7)</f>
        <v>1850</v>
      </c>
      <c r="F5" s="8">
        <f>SUM(F6:F8)</f>
        <v>717</v>
      </c>
      <c r="G5" s="8">
        <f>SUM(G6:G7)</f>
        <v>32</v>
      </c>
      <c r="H5" s="8" t="s">
        <v>34</v>
      </c>
      <c r="I5" s="8" t="s">
        <v>34</v>
      </c>
      <c r="J5" s="3" t="s">
        <v>34</v>
      </c>
      <c r="K5" s="2"/>
    </row>
    <row r="6" spans="1:11" ht="90" outlineLevel="1" x14ac:dyDescent="0.25">
      <c r="A6" s="21">
        <v>1</v>
      </c>
      <c r="B6" s="25" t="s">
        <v>89</v>
      </c>
      <c r="C6" s="15" t="s">
        <v>12</v>
      </c>
      <c r="D6" s="55">
        <v>1286</v>
      </c>
      <c r="E6" s="55">
        <v>1484</v>
      </c>
      <c r="F6" s="15">
        <v>1</v>
      </c>
      <c r="G6" s="15">
        <v>1</v>
      </c>
      <c r="H6" s="15" t="s">
        <v>81</v>
      </c>
      <c r="I6" s="20" t="s">
        <v>84</v>
      </c>
      <c r="J6" s="4" t="s">
        <v>36</v>
      </c>
      <c r="K6" s="4" t="s">
        <v>83</v>
      </c>
    </row>
    <row r="7" spans="1:11" ht="81" customHeight="1" outlineLevel="1" x14ac:dyDescent="0.25">
      <c r="A7" s="38">
        <v>2</v>
      </c>
      <c r="B7" s="25" t="s">
        <v>7</v>
      </c>
      <c r="C7" s="15" t="s">
        <v>10</v>
      </c>
      <c r="D7" s="55">
        <v>334</v>
      </c>
      <c r="E7" s="55">
        <v>366</v>
      </c>
      <c r="F7" s="15">
        <v>28</v>
      </c>
      <c r="G7" s="15">
        <v>31</v>
      </c>
      <c r="H7" s="15" t="s">
        <v>81</v>
      </c>
      <c r="I7" s="24" t="s">
        <v>90</v>
      </c>
      <c r="J7" s="48" t="s">
        <v>36</v>
      </c>
      <c r="K7" s="4" t="s">
        <v>83</v>
      </c>
    </row>
    <row r="8" spans="1:11" ht="81" customHeight="1" outlineLevel="1" x14ac:dyDescent="0.25">
      <c r="A8" s="38">
        <v>3</v>
      </c>
      <c r="B8" s="39" t="s">
        <v>9</v>
      </c>
      <c r="C8" s="53" t="s">
        <v>11</v>
      </c>
      <c r="D8" s="10">
        <f>14299+5275</f>
        <v>19574</v>
      </c>
      <c r="E8" s="9" t="s">
        <v>8</v>
      </c>
      <c r="F8" s="9">
        <f>565+123</f>
        <v>688</v>
      </c>
      <c r="G8" s="53" t="s">
        <v>8</v>
      </c>
      <c r="H8" s="53" t="s">
        <v>8</v>
      </c>
      <c r="I8" s="53" t="s">
        <v>8</v>
      </c>
      <c r="J8" s="53" t="s">
        <v>8</v>
      </c>
      <c r="K8" s="53" t="s">
        <v>8</v>
      </c>
    </row>
    <row r="9" spans="1:11" ht="15.75" x14ac:dyDescent="0.25">
      <c r="A9" s="60" t="s">
        <v>13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hidden="1" x14ac:dyDescent="0.25">
      <c r="A10" s="78" t="s">
        <v>29</v>
      </c>
      <c r="B10" s="79"/>
      <c r="C10" s="80"/>
      <c r="D10" s="11">
        <v>5213</v>
      </c>
      <c r="E10" s="11">
        <v>6676</v>
      </c>
      <c r="F10" s="8">
        <v>14747</v>
      </c>
      <c r="G10" s="8">
        <v>16412</v>
      </c>
      <c r="H10" s="8" t="s">
        <v>34</v>
      </c>
      <c r="I10" s="22" t="s">
        <v>34</v>
      </c>
      <c r="J10" s="47" t="s">
        <v>34</v>
      </c>
      <c r="K10" s="1"/>
    </row>
    <row r="11" spans="1:11" hidden="1" outlineLevel="1" x14ac:dyDescent="0.25">
      <c r="A11" s="38">
        <v>21</v>
      </c>
      <c r="B11" s="6" t="s">
        <v>14</v>
      </c>
      <c r="C11" s="15" t="s">
        <v>10</v>
      </c>
      <c r="D11" s="16" t="s">
        <v>30</v>
      </c>
      <c r="E11" s="16" t="s">
        <v>8</v>
      </c>
      <c r="F11" s="15">
        <v>1</v>
      </c>
      <c r="G11" s="15" t="s">
        <v>8</v>
      </c>
      <c r="H11" s="15"/>
      <c r="I11" s="23"/>
      <c r="J11" s="48"/>
      <c r="K11" s="1"/>
    </row>
    <row r="12" spans="1:11" hidden="1" outlineLevel="1" x14ac:dyDescent="0.25">
      <c r="A12" s="38">
        <v>22</v>
      </c>
      <c r="B12" s="6" t="s">
        <v>15</v>
      </c>
      <c r="C12" s="15" t="s">
        <v>10</v>
      </c>
      <c r="D12" s="16">
        <v>196</v>
      </c>
      <c r="E12" s="16">
        <v>190</v>
      </c>
      <c r="F12" s="15">
        <v>501</v>
      </c>
      <c r="G12" s="15">
        <v>443</v>
      </c>
      <c r="H12" s="15"/>
      <c r="I12" s="23"/>
      <c r="J12" s="48"/>
      <c r="K12" s="1"/>
    </row>
    <row r="13" spans="1:11" hidden="1" outlineLevel="1" x14ac:dyDescent="0.25">
      <c r="A13" s="38">
        <v>23</v>
      </c>
      <c r="B13" s="6" t="s">
        <v>16</v>
      </c>
      <c r="C13" s="15" t="s">
        <v>10</v>
      </c>
      <c r="D13" s="16">
        <v>22</v>
      </c>
      <c r="E13" s="16">
        <v>28</v>
      </c>
      <c r="F13" s="15">
        <v>12</v>
      </c>
      <c r="G13" s="15">
        <v>24</v>
      </c>
      <c r="H13" s="15"/>
      <c r="I13" s="23"/>
      <c r="J13" s="48"/>
      <c r="K13" s="1"/>
    </row>
    <row r="14" spans="1:11" ht="30" hidden="1" outlineLevel="1" x14ac:dyDescent="0.25">
      <c r="A14" s="38">
        <v>24</v>
      </c>
      <c r="B14" s="6" t="s">
        <v>17</v>
      </c>
      <c r="C14" s="15" t="s">
        <v>10</v>
      </c>
      <c r="D14" s="16">
        <v>70</v>
      </c>
      <c r="E14" s="16">
        <v>169</v>
      </c>
      <c r="F14" s="15">
        <v>216</v>
      </c>
      <c r="G14" s="15">
        <v>477</v>
      </c>
      <c r="H14" s="15"/>
      <c r="I14" s="23"/>
      <c r="J14" s="48"/>
      <c r="K14" s="1"/>
    </row>
    <row r="15" spans="1:11" ht="120" hidden="1" outlineLevel="1" x14ac:dyDescent="0.25">
      <c r="A15" s="38">
        <v>25</v>
      </c>
      <c r="B15" s="6" t="s">
        <v>18</v>
      </c>
      <c r="C15" s="15" t="s">
        <v>10</v>
      </c>
      <c r="D15" s="16">
        <v>11</v>
      </c>
      <c r="E15" s="16">
        <v>4</v>
      </c>
      <c r="F15" s="15">
        <v>30</v>
      </c>
      <c r="G15" s="15">
        <v>24</v>
      </c>
      <c r="H15" s="15"/>
      <c r="I15" s="23"/>
      <c r="J15" s="48"/>
      <c r="K15" s="1"/>
    </row>
    <row r="16" spans="1:11" ht="45" hidden="1" outlineLevel="1" x14ac:dyDescent="0.25">
      <c r="A16" s="38">
        <v>26</v>
      </c>
      <c r="B16" s="6" t="s">
        <v>19</v>
      </c>
      <c r="C16" s="15" t="s">
        <v>10</v>
      </c>
      <c r="D16" s="16">
        <v>0</v>
      </c>
      <c r="E16" s="16" t="s">
        <v>8</v>
      </c>
      <c r="F16" s="15">
        <v>0</v>
      </c>
      <c r="G16" s="15" t="s">
        <v>8</v>
      </c>
      <c r="H16" s="15"/>
      <c r="I16" s="23"/>
      <c r="J16" s="48"/>
      <c r="K16" s="1"/>
    </row>
    <row r="17" spans="1:11" ht="45" hidden="1" outlineLevel="1" x14ac:dyDescent="0.25">
      <c r="A17" s="38">
        <v>27</v>
      </c>
      <c r="B17" s="6" t="s">
        <v>20</v>
      </c>
      <c r="C17" s="15" t="s">
        <v>10</v>
      </c>
      <c r="D17" s="16">
        <v>1</v>
      </c>
      <c r="E17" s="16">
        <v>1</v>
      </c>
      <c r="F17" s="15">
        <v>3</v>
      </c>
      <c r="G17" s="15">
        <v>3</v>
      </c>
      <c r="H17" s="15"/>
      <c r="I17" s="23"/>
      <c r="J17" s="48"/>
      <c r="K17" s="1"/>
    </row>
    <row r="18" spans="1:11" ht="60" hidden="1" outlineLevel="1" x14ac:dyDescent="0.25">
      <c r="A18" s="38">
        <v>28</v>
      </c>
      <c r="B18" s="6" t="s">
        <v>21</v>
      </c>
      <c r="C18" s="15" t="s">
        <v>10</v>
      </c>
      <c r="D18" s="16">
        <v>4579</v>
      </c>
      <c r="E18" s="16">
        <v>5069</v>
      </c>
      <c r="F18" s="15">
        <v>13177</v>
      </c>
      <c r="G18" s="15">
        <v>14177</v>
      </c>
      <c r="H18" s="15"/>
      <c r="I18" s="23"/>
      <c r="J18" s="48"/>
      <c r="K18" s="1"/>
    </row>
    <row r="19" spans="1:11" hidden="1" outlineLevel="1" x14ac:dyDescent="0.25">
      <c r="A19" s="38">
        <v>29</v>
      </c>
      <c r="B19" s="6" t="s">
        <v>22</v>
      </c>
      <c r="C19" s="15" t="s">
        <v>10</v>
      </c>
      <c r="D19" s="16" t="s">
        <v>8</v>
      </c>
      <c r="E19" s="16">
        <v>1</v>
      </c>
      <c r="F19" s="15">
        <v>8</v>
      </c>
      <c r="G19" s="15">
        <v>13</v>
      </c>
      <c r="H19" s="15"/>
      <c r="I19" s="23"/>
      <c r="J19" s="48"/>
      <c r="K19" s="1"/>
    </row>
    <row r="20" spans="1:11" hidden="1" outlineLevel="1" x14ac:dyDescent="0.25">
      <c r="A20" s="38">
        <v>30</v>
      </c>
      <c r="B20" s="7" t="s">
        <v>23</v>
      </c>
      <c r="C20" s="15" t="s">
        <v>10</v>
      </c>
      <c r="D20" s="16">
        <v>244</v>
      </c>
      <c r="E20" s="16">
        <v>299</v>
      </c>
      <c r="F20" s="15">
        <v>591</v>
      </c>
      <c r="G20" s="15">
        <v>765</v>
      </c>
      <c r="H20" s="15"/>
      <c r="I20" s="23"/>
      <c r="J20" s="48"/>
      <c r="K20" s="1"/>
    </row>
    <row r="21" spans="1:11" ht="30" hidden="1" outlineLevel="1" x14ac:dyDescent="0.25">
      <c r="A21" s="38">
        <v>31</v>
      </c>
      <c r="B21" s="7" t="s">
        <v>24</v>
      </c>
      <c r="C21" s="15" t="s">
        <v>10</v>
      </c>
      <c r="D21" s="16">
        <v>90</v>
      </c>
      <c r="E21" s="16">
        <v>294</v>
      </c>
      <c r="F21" s="15">
        <v>208</v>
      </c>
      <c r="G21" s="15">
        <v>413</v>
      </c>
      <c r="H21" s="15"/>
      <c r="I21" s="23"/>
      <c r="J21" s="48"/>
      <c r="K21" s="1"/>
    </row>
    <row r="22" spans="1:11" ht="60" hidden="1" outlineLevel="1" x14ac:dyDescent="0.25">
      <c r="A22" s="40">
        <v>32</v>
      </c>
      <c r="B22" s="25" t="s">
        <v>31</v>
      </c>
      <c r="C22" s="15" t="s">
        <v>32</v>
      </c>
      <c r="D22" s="16" t="s">
        <v>8</v>
      </c>
      <c r="E22" s="16">
        <v>621</v>
      </c>
      <c r="F22" s="15" t="s">
        <v>8</v>
      </c>
      <c r="G22" s="15">
        <v>102</v>
      </c>
      <c r="H22" s="15"/>
      <c r="I22" s="23"/>
      <c r="J22" s="48"/>
      <c r="K22" s="1"/>
    </row>
    <row r="23" spans="1:11" hidden="1" collapsed="1" x14ac:dyDescent="0.25">
      <c r="A23" s="78" t="s">
        <v>25</v>
      </c>
      <c r="B23" s="79"/>
      <c r="C23" s="80"/>
      <c r="D23" s="11">
        <v>0</v>
      </c>
      <c r="E23" s="11">
        <v>0</v>
      </c>
      <c r="F23" s="8">
        <v>0</v>
      </c>
      <c r="G23" s="8">
        <v>0</v>
      </c>
      <c r="H23" s="8" t="s">
        <v>34</v>
      </c>
      <c r="I23" s="22" t="s">
        <v>34</v>
      </c>
      <c r="J23" s="47" t="s">
        <v>34</v>
      </c>
      <c r="K23" s="1"/>
    </row>
    <row r="24" spans="1:11" hidden="1" x14ac:dyDescent="0.25">
      <c r="A24" s="78" t="s">
        <v>26</v>
      </c>
      <c r="B24" s="79"/>
      <c r="C24" s="80"/>
      <c r="D24" s="11">
        <v>0</v>
      </c>
      <c r="E24" s="11">
        <v>0</v>
      </c>
      <c r="F24" s="8">
        <v>0</v>
      </c>
      <c r="G24" s="8">
        <v>0</v>
      </c>
      <c r="H24" s="8" t="s">
        <v>34</v>
      </c>
      <c r="I24" s="22" t="s">
        <v>34</v>
      </c>
      <c r="J24" s="47" t="s">
        <v>34</v>
      </c>
      <c r="K24" s="1"/>
    </row>
    <row r="25" spans="1:11" hidden="1" outlineLevel="1" x14ac:dyDescent="0.25">
      <c r="A25" s="38">
        <v>32</v>
      </c>
      <c r="B25" s="26" t="s">
        <v>27</v>
      </c>
      <c r="C25" s="15" t="s">
        <v>10</v>
      </c>
      <c r="D25" s="16">
        <v>0</v>
      </c>
      <c r="E25" s="16">
        <v>0</v>
      </c>
      <c r="F25" s="15">
        <v>0</v>
      </c>
      <c r="G25" s="15">
        <v>0</v>
      </c>
      <c r="H25" s="15"/>
      <c r="I25" s="23"/>
      <c r="J25" s="48"/>
      <c r="K25" s="1"/>
    </row>
    <row r="26" spans="1:11" hidden="1" outlineLevel="1" x14ac:dyDescent="0.25">
      <c r="A26" s="38">
        <v>33</v>
      </c>
      <c r="B26" s="26" t="s">
        <v>28</v>
      </c>
      <c r="C26" s="15" t="s">
        <v>10</v>
      </c>
      <c r="D26" s="16">
        <v>0</v>
      </c>
      <c r="E26" s="16">
        <v>0</v>
      </c>
      <c r="F26" s="15">
        <v>0</v>
      </c>
      <c r="G26" s="15">
        <v>0</v>
      </c>
      <c r="H26" s="15"/>
      <c r="I26" s="23"/>
      <c r="J26" s="48"/>
      <c r="K26" s="1"/>
    </row>
    <row r="27" spans="1:11" ht="35.25" customHeight="1" collapsed="1" x14ac:dyDescent="0.25">
      <c r="A27" s="81" t="s">
        <v>88</v>
      </c>
      <c r="B27" s="82"/>
      <c r="C27" s="83"/>
      <c r="D27" s="54">
        <f>SUM(D28:D30)</f>
        <v>3158</v>
      </c>
      <c r="E27" s="54">
        <f>SUM(E28:E29)</f>
        <v>221</v>
      </c>
      <c r="F27" s="8">
        <f>SUM(F28:F30)</f>
        <v>1068</v>
      </c>
      <c r="G27" s="8">
        <f>SUM(G28:G29)</f>
        <v>546</v>
      </c>
      <c r="H27" s="8" t="s">
        <v>34</v>
      </c>
      <c r="I27" s="22" t="s">
        <v>34</v>
      </c>
      <c r="J27" s="47" t="s">
        <v>34</v>
      </c>
      <c r="K27" s="2" t="s">
        <v>34</v>
      </c>
    </row>
    <row r="28" spans="1:11" ht="132.75" customHeight="1" x14ac:dyDescent="0.25">
      <c r="A28" s="41">
        <v>4</v>
      </c>
      <c r="B28" s="39" t="s">
        <v>87</v>
      </c>
      <c r="C28" s="17" t="s">
        <v>10</v>
      </c>
      <c r="D28" s="56">
        <f>2+1+17+168</f>
        <v>188</v>
      </c>
      <c r="E28" s="55">
        <f>2+2+71+146</f>
        <v>221</v>
      </c>
      <c r="F28" s="9">
        <f>3+5+78+177</f>
        <v>263</v>
      </c>
      <c r="G28" s="15">
        <f>3+6+86+451</f>
        <v>546</v>
      </c>
      <c r="H28" s="15" t="s">
        <v>81</v>
      </c>
      <c r="I28" s="24" t="s">
        <v>90</v>
      </c>
      <c r="J28" s="48" t="s">
        <v>36</v>
      </c>
      <c r="K28" s="4" t="s">
        <v>83</v>
      </c>
    </row>
    <row r="29" spans="1:11" ht="75" x14ac:dyDescent="0.25">
      <c r="A29" s="38">
        <v>5</v>
      </c>
      <c r="B29" s="27" t="s">
        <v>35</v>
      </c>
      <c r="C29" s="15" t="s">
        <v>10</v>
      </c>
      <c r="D29" s="56">
        <v>0</v>
      </c>
      <c r="E29" s="55">
        <v>0</v>
      </c>
      <c r="F29" s="53">
        <v>0</v>
      </c>
      <c r="G29" s="15">
        <v>0</v>
      </c>
      <c r="H29" s="33" t="s">
        <v>92</v>
      </c>
      <c r="I29" s="24" t="s">
        <v>90</v>
      </c>
      <c r="J29" s="48" t="s">
        <v>36</v>
      </c>
      <c r="K29" s="33" t="s">
        <v>91</v>
      </c>
    </row>
    <row r="30" spans="1:11" ht="30" x14ac:dyDescent="0.25">
      <c r="A30" s="38">
        <v>6</v>
      </c>
      <c r="B30" s="25" t="s">
        <v>33</v>
      </c>
      <c r="C30" s="53" t="s">
        <v>10</v>
      </c>
      <c r="D30" s="10">
        <v>2970</v>
      </c>
      <c r="E30" s="9" t="s">
        <v>8</v>
      </c>
      <c r="F30" s="9">
        <v>805</v>
      </c>
      <c r="G30" s="53" t="s">
        <v>8</v>
      </c>
      <c r="H30" s="53" t="s">
        <v>8</v>
      </c>
      <c r="I30" s="53" t="s">
        <v>8</v>
      </c>
      <c r="J30" s="53" t="s">
        <v>8</v>
      </c>
      <c r="K30" s="53" t="s">
        <v>8</v>
      </c>
    </row>
    <row r="31" spans="1:11" ht="18.75" x14ac:dyDescent="0.25">
      <c r="A31" s="63" t="s">
        <v>37</v>
      </c>
      <c r="B31" s="64"/>
      <c r="C31" s="64"/>
      <c r="D31" s="64"/>
      <c r="E31" s="64"/>
      <c r="F31" s="64"/>
      <c r="G31" s="64"/>
      <c r="H31" s="64"/>
      <c r="I31" s="64"/>
      <c r="J31" s="64"/>
      <c r="K31" s="65"/>
    </row>
    <row r="32" spans="1:11" hidden="1" x14ac:dyDescent="0.25">
      <c r="A32" s="67" t="s">
        <v>38</v>
      </c>
      <c r="B32" s="68"/>
      <c r="C32" s="69"/>
      <c r="D32" s="13"/>
      <c r="E32" s="11">
        <v>145930</v>
      </c>
      <c r="F32" s="8"/>
      <c r="G32" s="29">
        <v>64720</v>
      </c>
      <c r="H32" s="8" t="s">
        <v>34</v>
      </c>
      <c r="I32" s="8" t="s">
        <v>34</v>
      </c>
      <c r="J32" s="22" t="s">
        <v>34</v>
      </c>
      <c r="K32" s="1"/>
    </row>
    <row r="33" spans="1:11" hidden="1" outlineLevel="1" x14ac:dyDescent="0.25">
      <c r="A33" s="42">
        <v>37</v>
      </c>
      <c r="B33" s="30" t="s">
        <v>45</v>
      </c>
      <c r="C33" s="15" t="s">
        <v>10</v>
      </c>
      <c r="D33" s="16">
        <v>2475</v>
      </c>
      <c r="E33" s="16">
        <v>5183</v>
      </c>
      <c r="F33" s="15">
        <v>1075</v>
      </c>
      <c r="G33" s="28">
        <v>2248</v>
      </c>
      <c r="H33" s="15"/>
      <c r="I33" s="15"/>
      <c r="J33" s="23"/>
      <c r="K33" s="1"/>
    </row>
    <row r="34" spans="1:11" ht="45.75" hidden="1" customHeight="1" outlineLevel="1" x14ac:dyDescent="0.25">
      <c r="A34" s="42">
        <v>38</v>
      </c>
      <c r="B34" s="30" t="s">
        <v>46</v>
      </c>
      <c r="C34" s="15" t="s">
        <v>10</v>
      </c>
      <c r="D34" s="16">
        <v>1398</v>
      </c>
      <c r="E34" s="16">
        <v>1444</v>
      </c>
      <c r="F34" s="15">
        <v>498</v>
      </c>
      <c r="G34" s="15">
        <v>453</v>
      </c>
      <c r="H34" s="15"/>
      <c r="I34" s="15"/>
      <c r="J34" s="23"/>
      <c r="K34" s="1"/>
    </row>
    <row r="35" spans="1:11" ht="27.75" hidden="1" customHeight="1" outlineLevel="1" x14ac:dyDescent="0.25">
      <c r="A35" s="42">
        <v>39</v>
      </c>
      <c r="B35" s="30" t="s">
        <v>47</v>
      </c>
      <c r="C35" s="15" t="s">
        <v>10</v>
      </c>
      <c r="D35" s="16">
        <v>308</v>
      </c>
      <c r="E35" s="16">
        <v>178</v>
      </c>
      <c r="F35" s="15">
        <v>116</v>
      </c>
      <c r="G35" s="15">
        <v>62</v>
      </c>
      <c r="H35" s="15"/>
      <c r="I35" s="15"/>
      <c r="J35" s="23"/>
      <c r="K35" s="1"/>
    </row>
    <row r="36" spans="1:11" hidden="1" outlineLevel="1" x14ac:dyDescent="0.25">
      <c r="A36" s="42">
        <v>40</v>
      </c>
      <c r="B36" s="30" t="s">
        <v>48</v>
      </c>
      <c r="C36" s="15" t="s">
        <v>10</v>
      </c>
      <c r="D36" s="16">
        <v>135</v>
      </c>
      <c r="E36" s="16">
        <v>114</v>
      </c>
      <c r="F36" s="15">
        <v>66</v>
      </c>
      <c r="G36" s="15">
        <v>41</v>
      </c>
      <c r="H36" s="15"/>
      <c r="I36" s="15"/>
      <c r="J36" s="23"/>
      <c r="K36" s="1"/>
    </row>
    <row r="37" spans="1:11" ht="30" hidden="1" outlineLevel="1" x14ac:dyDescent="0.25">
      <c r="A37" s="42">
        <v>41</v>
      </c>
      <c r="B37" s="30" t="s">
        <v>49</v>
      </c>
      <c r="C37" s="15" t="s">
        <v>10</v>
      </c>
      <c r="D37" s="16">
        <v>24</v>
      </c>
      <c r="E37" s="16">
        <v>24</v>
      </c>
      <c r="F37" s="15">
        <v>11</v>
      </c>
      <c r="G37" s="15">
        <v>9</v>
      </c>
      <c r="H37" s="15"/>
      <c r="I37" s="15"/>
      <c r="J37" s="23"/>
      <c r="K37" s="1"/>
    </row>
    <row r="38" spans="1:11" hidden="1" outlineLevel="1" x14ac:dyDescent="0.25">
      <c r="A38" s="42">
        <v>42</v>
      </c>
      <c r="B38" s="30" t="s">
        <v>50</v>
      </c>
      <c r="C38" s="15" t="s">
        <v>10</v>
      </c>
      <c r="D38" s="16">
        <v>169</v>
      </c>
      <c r="E38" s="16">
        <v>84</v>
      </c>
      <c r="F38" s="15">
        <v>67</v>
      </c>
      <c r="G38" s="15">
        <v>37</v>
      </c>
      <c r="H38" s="15"/>
      <c r="I38" s="15"/>
      <c r="J38" s="23"/>
      <c r="K38" s="1"/>
    </row>
    <row r="39" spans="1:11" ht="30.75" hidden="1" customHeight="1" outlineLevel="1" x14ac:dyDescent="0.25">
      <c r="A39" s="42">
        <v>43</v>
      </c>
      <c r="B39" s="30" t="s">
        <v>51</v>
      </c>
      <c r="C39" s="15" t="s">
        <v>10</v>
      </c>
      <c r="D39" s="16">
        <v>0</v>
      </c>
      <c r="E39" s="16">
        <v>0</v>
      </c>
      <c r="F39" s="15">
        <v>0</v>
      </c>
      <c r="G39" s="15">
        <v>0</v>
      </c>
      <c r="H39" s="15"/>
      <c r="I39" s="15"/>
      <c r="J39" s="23"/>
      <c r="K39" s="1"/>
    </row>
    <row r="40" spans="1:11" ht="51.75" hidden="1" customHeight="1" outlineLevel="1" x14ac:dyDescent="0.25">
      <c r="A40" s="42">
        <v>44</v>
      </c>
      <c r="B40" s="30" t="s">
        <v>52</v>
      </c>
      <c r="C40" s="15" t="s">
        <v>10</v>
      </c>
      <c r="D40" s="16">
        <v>0</v>
      </c>
      <c r="E40" s="16">
        <v>0</v>
      </c>
      <c r="F40" s="15">
        <v>0</v>
      </c>
      <c r="G40" s="15">
        <v>0</v>
      </c>
      <c r="H40" s="15"/>
      <c r="I40" s="15"/>
      <c r="J40" s="23"/>
      <c r="K40" s="1"/>
    </row>
    <row r="41" spans="1:11" hidden="1" outlineLevel="1" x14ac:dyDescent="0.25">
      <c r="A41" s="42">
        <v>45</v>
      </c>
      <c r="B41" s="30" t="s">
        <v>53</v>
      </c>
      <c r="C41" s="15" t="s">
        <v>10</v>
      </c>
      <c r="D41" s="16">
        <v>0</v>
      </c>
      <c r="E41" s="16">
        <v>0</v>
      </c>
      <c r="F41" s="15">
        <v>0</v>
      </c>
      <c r="G41" s="15">
        <v>0</v>
      </c>
      <c r="H41" s="15"/>
      <c r="I41" s="15"/>
      <c r="J41" s="23"/>
      <c r="K41" s="1"/>
    </row>
    <row r="42" spans="1:11" hidden="1" outlineLevel="1" x14ac:dyDescent="0.25">
      <c r="A42" s="42">
        <v>46</v>
      </c>
      <c r="B42" s="30" t="s">
        <v>54</v>
      </c>
      <c r="C42" s="15" t="s">
        <v>10</v>
      </c>
      <c r="D42" s="16">
        <v>463</v>
      </c>
      <c r="E42" s="16">
        <v>591</v>
      </c>
      <c r="F42" s="15">
        <v>274</v>
      </c>
      <c r="G42" s="15">
        <v>314</v>
      </c>
      <c r="H42" s="15"/>
      <c r="I42" s="15"/>
      <c r="J42" s="23"/>
      <c r="K42" s="1"/>
    </row>
    <row r="43" spans="1:11" hidden="1" outlineLevel="1" x14ac:dyDescent="0.25">
      <c r="A43" s="42">
        <v>47</v>
      </c>
      <c r="B43" s="30" t="s">
        <v>55</v>
      </c>
      <c r="C43" s="15" t="s">
        <v>10</v>
      </c>
      <c r="D43" s="16">
        <v>3176</v>
      </c>
      <c r="E43" s="16">
        <v>3282</v>
      </c>
      <c r="F43" s="15">
        <v>1860</v>
      </c>
      <c r="G43" s="28">
        <v>1734</v>
      </c>
      <c r="H43" s="15"/>
      <c r="I43" s="15"/>
      <c r="J43" s="23"/>
      <c r="K43" s="1"/>
    </row>
    <row r="44" spans="1:11" hidden="1" outlineLevel="1" x14ac:dyDescent="0.25">
      <c r="A44" s="42">
        <v>48</v>
      </c>
      <c r="B44" s="30" t="s">
        <v>56</v>
      </c>
      <c r="C44" s="15" t="s">
        <v>10</v>
      </c>
      <c r="D44" s="16">
        <v>222</v>
      </c>
      <c r="E44" s="16">
        <v>369</v>
      </c>
      <c r="F44" s="15">
        <v>184</v>
      </c>
      <c r="G44" s="15">
        <v>274</v>
      </c>
      <c r="H44" s="15"/>
      <c r="I44" s="15"/>
      <c r="J44" s="23"/>
      <c r="K44" s="1"/>
    </row>
    <row r="45" spans="1:11" hidden="1" outlineLevel="1" x14ac:dyDescent="0.25">
      <c r="A45" s="42">
        <v>49</v>
      </c>
      <c r="B45" s="30" t="s">
        <v>57</v>
      </c>
      <c r="C45" s="15" t="s">
        <v>10</v>
      </c>
      <c r="D45" s="16">
        <v>104781</v>
      </c>
      <c r="E45" s="16">
        <v>120727</v>
      </c>
      <c r="F45" s="15">
        <v>49588</v>
      </c>
      <c r="G45" s="28">
        <v>52100</v>
      </c>
      <c r="H45" s="15"/>
      <c r="I45" s="15"/>
      <c r="J45" s="23"/>
      <c r="K45" s="1"/>
    </row>
    <row r="46" spans="1:11" hidden="1" outlineLevel="1" x14ac:dyDescent="0.25">
      <c r="A46" s="42">
        <v>50</v>
      </c>
      <c r="B46" s="30" t="s">
        <v>58</v>
      </c>
      <c r="C46" s="15" t="s">
        <v>10</v>
      </c>
      <c r="D46" s="16">
        <v>940</v>
      </c>
      <c r="E46" s="16">
        <v>928</v>
      </c>
      <c r="F46" s="15">
        <v>531</v>
      </c>
      <c r="G46" s="15">
        <v>482</v>
      </c>
      <c r="H46" s="15"/>
      <c r="I46" s="15"/>
      <c r="J46" s="23"/>
      <c r="K46" s="1"/>
    </row>
    <row r="47" spans="1:11" hidden="1" outlineLevel="1" x14ac:dyDescent="0.25">
      <c r="A47" s="42">
        <v>51</v>
      </c>
      <c r="B47" s="30" t="s">
        <v>59</v>
      </c>
      <c r="C47" s="15" t="s">
        <v>10</v>
      </c>
      <c r="D47" s="16">
        <v>245</v>
      </c>
      <c r="E47" s="16">
        <v>235</v>
      </c>
      <c r="F47" s="15">
        <v>176</v>
      </c>
      <c r="G47" s="15">
        <v>168</v>
      </c>
      <c r="H47" s="15"/>
      <c r="I47" s="15"/>
      <c r="J47" s="23"/>
      <c r="K47" s="1"/>
    </row>
    <row r="48" spans="1:11" hidden="1" outlineLevel="1" x14ac:dyDescent="0.25">
      <c r="A48" s="42">
        <v>52</v>
      </c>
      <c r="B48" s="30" t="s">
        <v>60</v>
      </c>
      <c r="C48" s="15" t="s">
        <v>10</v>
      </c>
      <c r="D48" s="16">
        <v>2624</v>
      </c>
      <c r="E48" s="16">
        <v>2845</v>
      </c>
      <c r="F48" s="15">
        <v>1104</v>
      </c>
      <c r="G48" s="28">
        <v>1071</v>
      </c>
      <c r="H48" s="15"/>
      <c r="I48" s="15"/>
      <c r="J48" s="23"/>
      <c r="K48" s="1"/>
    </row>
    <row r="49" spans="1:11" ht="45" hidden="1" outlineLevel="1" x14ac:dyDescent="0.25">
      <c r="A49" s="42">
        <v>53</v>
      </c>
      <c r="B49" s="30" t="s">
        <v>61</v>
      </c>
      <c r="C49" s="15" t="s">
        <v>10</v>
      </c>
      <c r="D49" s="16">
        <v>303</v>
      </c>
      <c r="E49" s="16">
        <v>288</v>
      </c>
      <c r="F49" s="15">
        <v>147</v>
      </c>
      <c r="G49" s="15">
        <v>133</v>
      </c>
      <c r="H49" s="15"/>
      <c r="I49" s="15"/>
      <c r="J49" s="23"/>
      <c r="K49" s="1"/>
    </row>
    <row r="50" spans="1:11" ht="60" hidden="1" outlineLevel="1" x14ac:dyDescent="0.25">
      <c r="A50" s="42">
        <v>54</v>
      </c>
      <c r="B50" s="30" t="s">
        <v>62</v>
      </c>
      <c r="C50" s="15" t="s">
        <v>10</v>
      </c>
      <c r="D50" s="16">
        <v>0</v>
      </c>
      <c r="E50" s="16">
        <v>0</v>
      </c>
      <c r="F50" s="15">
        <v>0</v>
      </c>
      <c r="G50" s="15">
        <v>0</v>
      </c>
      <c r="H50" s="15"/>
      <c r="I50" s="15"/>
      <c r="J50" s="23"/>
      <c r="K50" s="1"/>
    </row>
    <row r="51" spans="1:11" ht="45.75" hidden="1" customHeight="1" outlineLevel="1" x14ac:dyDescent="0.25">
      <c r="A51" s="42">
        <v>55</v>
      </c>
      <c r="B51" s="30" t="s">
        <v>63</v>
      </c>
      <c r="C51" s="15" t="s">
        <v>10</v>
      </c>
      <c r="D51" s="16">
        <v>0</v>
      </c>
      <c r="E51" s="16">
        <v>0</v>
      </c>
      <c r="F51" s="15">
        <v>0</v>
      </c>
      <c r="G51" s="15">
        <v>0</v>
      </c>
      <c r="H51" s="15"/>
      <c r="I51" s="15"/>
      <c r="J51" s="23"/>
      <c r="K51" s="1"/>
    </row>
    <row r="52" spans="1:11" ht="45" hidden="1" outlineLevel="1" x14ac:dyDescent="0.25">
      <c r="A52" s="42">
        <v>56</v>
      </c>
      <c r="B52" s="30" t="s">
        <v>64</v>
      </c>
      <c r="C52" s="15" t="s">
        <v>10</v>
      </c>
      <c r="D52" s="16">
        <v>3</v>
      </c>
      <c r="E52" s="16">
        <v>0</v>
      </c>
      <c r="F52" s="15">
        <v>2</v>
      </c>
      <c r="G52" s="15">
        <v>0</v>
      </c>
      <c r="H52" s="15"/>
      <c r="I52" s="15"/>
      <c r="J52" s="23"/>
      <c r="K52" s="1"/>
    </row>
    <row r="53" spans="1:11" ht="45" hidden="1" outlineLevel="1" x14ac:dyDescent="0.25">
      <c r="A53" s="42">
        <v>57</v>
      </c>
      <c r="B53" s="30" t="s">
        <v>65</v>
      </c>
      <c r="C53" s="15" t="s">
        <v>10</v>
      </c>
      <c r="D53" s="16">
        <v>13</v>
      </c>
      <c r="E53" s="16">
        <v>12</v>
      </c>
      <c r="F53" s="15">
        <v>5</v>
      </c>
      <c r="G53" s="15">
        <v>3</v>
      </c>
      <c r="H53" s="15"/>
      <c r="I53" s="15"/>
      <c r="J53" s="23"/>
      <c r="K53" s="1"/>
    </row>
    <row r="54" spans="1:11" hidden="1" outlineLevel="1" x14ac:dyDescent="0.25">
      <c r="A54" s="42">
        <v>58</v>
      </c>
      <c r="B54" s="30" t="s">
        <v>66</v>
      </c>
      <c r="C54" s="15" t="s">
        <v>10</v>
      </c>
      <c r="D54" s="16">
        <v>0</v>
      </c>
      <c r="E54" s="16">
        <v>0</v>
      </c>
      <c r="F54" s="15">
        <v>0</v>
      </c>
      <c r="G54" s="15">
        <v>0</v>
      </c>
      <c r="H54" s="15"/>
      <c r="I54" s="15"/>
      <c r="J54" s="23"/>
      <c r="K54" s="1"/>
    </row>
    <row r="55" spans="1:11" hidden="1" outlineLevel="1" x14ac:dyDescent="0.25">
      <c r="A55" s="42">
        <v>59</v>
      </c>
      <c r="B55" s="30" t="s">
        <v>67</v>
      </c>
      <c r="C55" s="15" t="s">
        <v>10</v>
      </c>
      <c r="D55" s="16">
        <v>0</v>
      </c>
      <c r="E55" s="16">
        <v>0</v>
      </c>
      <c r="F55" s="15">
        <v>0</v>
      </c>
      <c r="G55" s="15">
        <v>0</v>
      </c>
      <c r="H55" s="15"/>
      <c r="I55" s="15"/>
      <c r="J55" s="23"/>
      <c r="K55" s="1"/>
    </row>
    <row r="56" spans="1:11" hidden="1" outlineLevel="1" x14ac:dyDescent="0.25">
      <c r="A56" s="42">
        <v>60</v>
      </c>
      <c r="B56" s="30" t="s">
        <v>68</v>
      </c>
      <c r="C56" s="15" t="s">
        <v>10</v>
      </c>
      <c r="D56" s="16">
        <v>0</v>
      </c>
      <c r="E56" s="16">
        <v>0</v>
      </c>
      <c r="F56" s="15">
        <v>0</v>
      </c>
      <c r="G56" s="15">
        <v>0</v>
      </c>
      <c r="H56" s="15"/>
      <c r="I56" s="15"/>
      <c r="J56" s="23"/>
      <c r="K56" s="1"/>
    </row>
    <row r="57" spans="1:11" ht="30" hidden="1" outlineLevel="1" x14ac:dyDescent="0.25">
      <c r="A57" s="42">
        <v>61</v>
      </c>
      <c r="B57" s="30" t="s">
        <v>69</v>
      </c>
      <c r="C57" s="15" t="s">
        <v>10</v>
      </c>
      <c r="D57" s="16">
        <v>11</v>
      </c>
      <c r="E57" s="16">
        <v>20</v>
      </c>
      <c r="F57" s="15">
        <v>5</v>
      </c>
      <c r="G57" s="15">
        <v>5</v>
      </c>
      <c r="H57" s="15"/>
      <c r="I57" s="15"/>
      <c r="J57" s="23"/>
      <c r="K57" s="1"/>
    </row>
    <row r="58" spans="1:11" ht="30" hidden="1" outlineLevel="1" x14ac:dyDescent="0.25">
      <c r="A58" s="42">
        <v>62</v>
      </c>
      <c r="B58" s="30" t="s">
        <v>70</v>
      </c>
      <c r="C58" s="15" t="s">
        <v>10</v>
      </c>
      <c r="D58" s="16">
        <v>48</v>
      </c>
      <c r="E58" s="16">
        <v>55</v>
      </c>
      <c r="F58" s="15">
        <v>5</v>
      </c>
      <c r="G58" s="15">
        <v>6</v>
      </c>
      <c r="H58" s="15"/>
      <c r="I58" s="15"/>
      <c r="J58" s="23"/>
      <c r="K58" s="1"/>
    </row>
    <row r="59" spans="1:11" ht="60" hidden="1" outlineLevel="1" x14ac:dyDescent="0.25">
      <c r="A59" s="42">
        <v>63</v>
      </c>
      <c r="B59" s="30" t="s">
        <v>71</v>
      </c>
      <c r="C59" s="15" t="s">
        <v>10</v>
      </c>
      <c r="D59" s="16">
        <v>252</v>
      </c>
      <c r="E59" s="16">
        <v>278</v>
      </c>
      <c r="F59" s="15">
        <v>589</v>
      </c>
      <c r="G59" s="15">
        <v>593</v>
      </c>
      <c r="H59" s="15"/>
      <c r="I59" s="15"/>
      <c r="J59" s="23"/>
      <c r="K59" s="1"/>
    </row>
    <row r="60" spans="1:11" ht="30" hidden="1" outlineLevel="1" x14ac:dyDescent="0.25">
      <c r="A60" s="42">
        <v>64</v>
      </c>
      <c r="B60" s="30" t="s">
        <v>72</v>
      </c>
      <c r="C60" s="15" t="s">
        <v>10</v>
      </c>
      <c r="D60" s="16">
        <v>0</v>
      </c>
      <c r="E60" s="16">
        <v>0</v>
      </c>
      <c r="F60" s="15">
        <v>0</v>
      </c>
      <c r="G60" s="15">
        <v>0</v>
      </c>
      <c r="H60" s="15"/>
      <c r="I60" s="15"/>
      <c r="J60" s="23"/>
      <c r="K60" s="1"/>
    </row>
    <row r="61" spans="1:11" hidden="1" outlineLevel="1" x14ac:dyDescent="0.25">
      <c r="A61" s="42">
        <v>65</v>
      </c>
      <c r="B61" s="30" t="s">
        <v>73</v>
      </c>
      <c r="C61" s="15" t="s">
        <v>10</v>
      </c>
      <c r="D61" s="16">
        <v>63</v>
      </c>
      <c r="E61" s="16">
        <v>75</v>
      </c>
      <c r="F61" s="15">
        <v>122</v>
      </c>
      <c r="G61" s="15">
        <v>139</v>
      </c>
      <c r="H61" s="15"/>
      <c r="I61" s="15"/>
      <c r="J61" s="23"/>
      <c r="K61" s="1"/>
    </row>
    <row r="62" spans="1:11" hidden="1" outlineLevel="1" x14ac:dyDescent="0.25">
      <c r="A62" s="42">
        <v>66</v>
      </c>
      <c r="B62" s="30" t="s">
        <v>74</v>
      </c>
      <c r="C62" s="15" t="s">
        <v>10</v>
      </c>
      <c r="D62" s="16">
        <v>2350</v>
      </c>
      <c r="E62" s="16">
        <v>3032</v>
      </c>
      <c r="F62" s="15">
        <v>2063</v>
      </c>
      <c r="G62" s="28">
        <v>2600</v>
      </c>
      <c r="H62" s="15"/>
      <c r="I62" s="15"/>
      <c r="J62" s="23"/>
      <c r="K62" s="1"/>
    </row>
    <row r="63" spans="1:11" ht="30" hidden="1" outlineLevel="1" x14ac:dyDescent="0.25">
      <c r="A63" s="42">
        <v>67</v>
      </c>
      <c r="B63" s="30" t="s">
        <v>75</v>
      </c>
      <c r="C63" s="15" t="s">
        <v>10</v>
      </c>
      <c r="D63" s="16">
        <v>1442</v>
      </c>
      <c r="E63" s="16">
        <v>3597</v>
      </c>
      <c r="F63" s="15">
        <v>834</v>
      </c>
      <c r="G63" s="28">
        <v>1899</v>
      </c>
      <c r="H63" s="15"/>
      <c r="I63" s="15"/>
      <c r="J63" s="23"/>
      <c r="K63" s="1"/>
    </row>
    <row r="64" spans="1:11" ht="60" hidden="1" outlineLevel="1" x14ac:dyDescent="0.25">
      <c r="A64" s="42">
        <v>68</v>
      </c>
      <c r="B64" s="30" t="s">
        <v>76</v>
      </c>
      <c r="C64" s="15" t="s">
        <v>11</v>
      </c>
      <c r="D64" s="16" t="s">
        <v>8</v>
      </c>
      <c r="E64" s="16">
        <v>2569</v>
      </c>
      <c r="F64" s="15" t="s">
        <v>8</v>
      </c>
      <c r="G64" s="15">
        <v>349</v>
      </c>
      <c r="H64" s="15"/>
      <c r="I64" s="15"/>
      <c r="J64" s="23"/>
      <c r="K64" s="1"/>
    </row>
    <row r="65" spans="1:11" ht="32.25" customHeight="1" collapsed="1" x14ac:dyDescent="0.25">
      <c r="A65" s="70" t="s">
        <v>39</v>
      </c>
      <c r="B65" s="71"/>
      <c r="C65" s="72"/>
      <c r="D65" s="54">
        <f>SUM(D66:D68)</f>
        <v>56842</v>
      </c>
      <c r="E65" s="54">
        <f>SUM(E66:E68)</f>
        <v>42917</v>
      </c>
      <c r="F65" s="8">
        <f>SUM(F66:F68)</f>
        <v>1515</v>
      </c>
      <c r="G65" s="8">
        <f>SUM(G66:G68)</f>
        <v>1212</v>
      </c>
      <c r="H65" s="8" t="s">
        <v>34</v>
      </c>
      <c r="I65" s="8" t="s">
        <v>34</v>
      </c>
      <c r="J65" s="22" t="s">
        <v>34</v>
      </c>
      <c r="K65" s="3" t="s">
        <v>34</v>
      </c>
    </row>
    <row r="66" spans="1:11" ht="63.75" customHeight="1" x14ac:dyDescent="0.25">
      <c r="A66" s="43">
        <v>7</v>
      </c>
      <c r="B66" s="51" t="s">
        <v>77</v>
      </c>
      <c r="C66" s="51" t="s">
        <v>11</v>
      </c>
      <c r="D66" s="56">
        <v>36966</v>
      </c>
      <c r="E66" s="56">
        <v>19539</v>
      </c>
      <c r="F66" s="9">
        <v>1058</v>
      </c>
      <c r="G66" s="9">
        <v>686</v>
      </c>
      <c r="H66" s="9" t="s">
        <v>81</v>
      </c>
      <c r="I66" s="24" t="s">
        <v>84</v>
      </c>
      <c r="J66" s="49" t="s">
        <v>36</v>
      </c>
      <c r="K66" s="52" t="s">
        <v>83</v>
      </c>
    </row>
    <row r="67" spans="1:11" ht="51.75" customHeight="1" x14ac:dyDescent="0.25">
      <c r="A67" s="43">
        <v>8</v>
      </c>
      <c r="B67" s="51" t="s">
        <v>78</v>
      </c>
      <c r="C67" s="51" t="s">
        <v>11</v>
      </c>
      <c r="D67" s="56">
        <v>984</v>
      </c>
      <c r="E67" s="56">
        <v>1185</v>
      </c>
      <c r="F67" s="9">
        <v>39</v>
      </c>
      <c r="G67" s="9">
        <v>39</v>
      </c>
      <c r="H67" s="9" t="s">
        <v>81</v>
      </c>
      <c r="I67" s="24" t="s">
        <v>84</v>
      </c>
      <c r="J67" s="49" t="s">
        <v>36</v>
      </c>
      <c r="K67" s="50" t="s">
        <v>83</v>
      </c>
    </row>
    <row r="68" spans="1:11" ht="77.25" customHeight="1" x14ac:dyDescent="0.25">
      <c r="A68" s="43">
        <v>9</v>
      </c>
      <c r="B68" s="51" t="s">
        <v>79</v>
      </c>
      <c r="C68" s="51" t="s">
        <v>11</v>
      </c>
      <c r="D68" s="56">
        <v>18892</v>
      </c>
      <c r="E68" s="56">
        <v>22193</v>
      </c>
      <c r="F68" s="9">
        <v>418</v>
      </c>
      <c r="G68" s="9">
        <v>487</v>
      </c>
      <c r="H68" s="9" t="s">
        <v>81</v>
      </c>
      <c r="I68" s="24" t="s">
        <v>84</v>
      </c>
      <c r="J68" s="49" t="s">
        <v>36</v>
      </c>
      <c r="K68" s="50" t="s">
        <v>83</v>
      </c>
    </row>
    <row r="69" spans="1:11" ht="31.5" hidden="1" customHeight="1" thickBot="1" x14ac:dyDescent="0.3">
      <c r="A69" s="73" t="s">
        <v>40</v>
      </c>
      <c r="B69" s="74"/>
      <c r="C69" s="75"/>
      <c r="D69" s="44">
        <f>SUM(D70:D73)</f>
        <v>3278</v>
      </c>
      <c r="E69" s="44">
        <f>SUM(E70:E73)</f>
        <v>3311</v>
      </c>
      <c r="F69" s="45">
        <f>SUM(F70:F73)</f>
        <v>71</v>
      </c>
      <c r="G69" s="45">
        <f>SUM(G70:G73)</f>
        <v>81</v>
      </c>
      <c r="H69" s="45" t="s">
        <v>34</v>
      </c>
      <c r="I69" s="45" t="s">
        <v>34</v>
      </c>
      <c r="J69" s="46" t="s">
        <v>34</v>
      </c>
    </row>
    <row r="70" spans="1:11" hidden="1" outlineLevel="1" x14ac:dyDescent="0.25">
      <c r="A70" s="34">
        <v>72</v>
      </c>
      <c r="B70" s="35" t="s">
        <v>41</v>
      </c>
      <c r="C70" s="34"/>
      <c r="D70" s="36"/>
      <c r="E70" s="37">
        <v>0</v>
      </c>
      <c r="F70" s="34">
        <v>1</v>
      </c>
      <c r="G70" s="34">
        <v>0</v>
      </c>
      <c r="H70" s="34"/>
      <c r="I70" s="34"/>
      <c r="J70" s="34"/>
    </row>
    <row r="71" spans="1:11" hidden="1" outlineLevel="1" x14ac:dyDescent="0.25">
      <c r="A71" s="15">
        <v>73</v>
      </c>
      <c r="B71" s="31" t="s">
        <v>42</v>
      </c>
      <c r="C71" s="15"/>
      <c r="D71" s="16">
        <v>2608</v>
      </c>
      <c r="E71" s="16">
        <v>2034</v>
      </c>
      <c r="F71" s="15">
        <v>49</v>
      </c>
      <c r="G71" s="15">
        <v>61</v>
      </c>
      <c r="H71" s="15"/>
      <c r="I71" s="15"/>
      <c r="J71" s="15"/>
    </row>
    <row r="72" spans="1:11" hidden="1" outlineLevel="1" x14ac:dyDescent="0.25">
      <c r="A72" s="15">
        <v>74</v>
      </c>
      <c r="B72" s="31" t="s">
        <v>43</v>
      </c>
      <c r="C72" s="15"/>
      <c r="D72" s="16">
        <v>132</v>
      </c>
      <c r="E72" s="16">
        <v>95</v>
      </c>
      <c r="F72" s="15">
        <v>9</v>
      </c>
      <c r="G72" s="15">
        <v>6</v>
      </c>
      <c r="H72" s="15"/>
      <c r="I72" s="15"/>
      <c r="J72" s="15"/>
    </row>
    <row r="73" spans="1:11" hidden="1" outlineLevel="1" x14ac:dyDescent="0.25">
      <c r="A73" s="15">
        <v>75</v>
      </c>
      <c r="B73" s="32" t="s">
        <v>44</v>
      </c>
      <c r="C73" s="15"/>
      <c r="D73" s="16">
        <v>538</v>
      </c>
      <c r="E73" s="16">
        <v>1182</v>
      </c>
      <c r="F73" s="15">
        <v>12</v>
      </c>
      <c r="G73" s="15">
        <v>14</v>
      </c>
      <c r="H73" s="15"/>
      <c r="I73" s="15"/>
      <c r="J73" s="4"/>
    </row>
    <row r="74" spans="1:11" collapsed="1" x14ac:dyDescent="0.25"/>
  </sheetData>
  <mergeCells count="21">
    <mergeCell ref="A32:C32"/>
    <mergeCell ref="A65:C65"/>
    <mergeCell ref="A69:C69"/>
    <mergeCell ref="J1:J2"/>
    <mergeCell ref="I1:I2"/>
    <mergeCell ref="A10:C10"/>
    <mergeCell ref="A23:C23"/>
    <mergeCell ref="A24:C24"/>
    <mergeCell ref="A27:C27"/>
    <mergeCell ref="A5:C5"/>
    <mergeCell ref="H1:H2"/>
    <mergeCell ref="A1:A2"/>
    <mergeCell ref="D1:E1"/>
    <mergeCell ref="F1:G1"/>
    <mergeCell ref="K1:K2"/>
    <mergeCell ref="A3:K3"/>
    <mergeCell ref="A4:K4"/>
    <mergeCell ref="A9:K9"/>
    <mergeCell ref="A31:K31"/>
    <mergeCell ref="B1:B2"/>
    <mergeCell ref="C1:C2"/>
  </mergeCells>
  <pageMargins left="0.25" right="0.25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Захарова Дарья Сергеевна</cp:lastModifiedBy>
  <cp:lastPrinted>2021-10-25T13:24:31Z</cp:lastPrinted>
  <dcterms:created xsi:type="dcterms:W3CDTF">2021-09-13T11:01:43Z</dcterms:created>
  <dcterms:modified xsi:type="dcterms:W3CDTF">2022-10-13T13:57:00Z</dcterms:modified>
</cp:coreProperties>
</file>